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6815" windowHeight="7755"/>
  </bookViews>
  <sheets>
    <sheet name="Experiment 1" sheetId="2" r:id="rId1"/>
    <sheet name="Experiment 2" sheetId="3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3" l="1"/>
  <c r="D5" i="3"/>
  <c r="D6" i="3"/>
  <c r="D7" i="3"/>
  <c r="D8" i="3"/>
  <c r="D9" i="3"/>
  <c r="D10" i="3"/>
  <c r="D11" i="3"/>
  <c r="D3" i="3"/>
  <c r="D2" i="3"/>
  <c r="C4" i="3"/>
  <c r="C5" i="3"/>
  <c r="C6" i="3"/>
  <c r="C7" i="3"/>
  <c r="C8" i="3"/>
  <c r="C9" i="3"/>
  <c r="C10" i="3"/>
  <c r="C11" i="3"/>
  <c r="C3" i="3"/>
  <c r="C2" i="3"/>
  <c r="E8" i="2" l="1"/>
  <c r="D8" i="2"/>
  <c r="E7" i="2"/>
  <c r="D7" i="2"/>
  <c r="E6" i="2"/>
  <c r="D6" i="2"/>
  <c r="E5" i="2"/>
  <c r="D5" i="2"/>
  <c r="E4" i="2"/>
  <c r="D4" i="2"/>
  <c r="D3" i="2"/>
  <c r="A24" i="2" l="1" a="1"/>
  <c r="A24" i="2" s="1"/>
</calcChain>
</file>

<file path=xl/sharedStrings.xml><?xml version="1.0" encoding="utf-8"?>
<sst xmlns="http://schemas.openxmlformats.org/spreadsheetml/2006/main" count="11" uniqueCount="11">
  <si>
    <t>Ruler Reading (cm)</t>
  </si>
  <si>
    <t>Experiment 1</t>
  </si>
  <si>
    <t>Experiment 2</t>
  </si>
  <si>
    <t>Mass (kg)</t>
  </si>
  <si>
    <t>Ruler Reading (m)</t>
  </si>
  <si>
    <t>Force applied ( N ), F=mg</t>
  </si>
  <si>
    <t>Extension (m)</t>
  </si>
  <si>
    <t>Load (Kg)</t>
  </si>
  <si>
    <t>Period T(s)</t>
  </si>
  <si>
    <t>T^2 (s^2)</t>
  </si>
  <si>
    <t>Time for 30 Oscillations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</si>
</sst>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0" i="0" u="none" strike="noStrike" baseline="0"/>
              <a:t>A GRAPH OF THE RULER READING IN 𝑐𝑚 AGAINST APPLIED WEIGHT IN N.</a:t>
            </a:r>
            <a:endParaRPr lang="en-US" sz="1000"/>
          </a:p>
        </c:rich>
      </c:tx>
      <c:layout>
        <c:manualLayout>
          <c:xMode val="edge"/>
          <c:yMode val="edge"/>
          <c:x val="2.3818897637795274E-3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203937007874016"/>
          <c:y val="0.17171296296296298"/>
          <c:w val="0.81547462817147853"/>
          <c:h val="0.62271617089530473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'Experiment 1'!$A$3:$A$8</c:f>
              <c:strCache>
                <c:ptCount val="6"/>
                <c:pt idx="0">
                  <c:v>0</c:v>
                </c:pt>
                <c:pt idx="1">
                  <c:v>0.1</c:v>
                </c:pt>
                <c:pt idx="2">
                  <c:v>0.15</c:v>
                </c:pt>
                <c:pt idx="3">
                  <c:v>0.2</c:v>
                </c:pt>
                <c:pt idx="4">
                  <c:v>0.25</c:v>
                </c:pt>
                <c:pt idx="5">
                  <c:v>0.3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0"/>
          </c:trendline>
          <c:xVal>
            <c:numRef>
              <c:f>'Experiment 1'!$E$3:$E$8</c:f>
              <c:numCache>
                <c:formatCode>General</c:formatCode>
                <c:ptCount val="6"/>
                <c:pt idx="0">
                  <c:v>0</c:v>
                </c:pt>
                <c:pt idx="1">
                  <c:v>0.98100000000000009</c:v>
                </c:pt>
                <c:pt idx="2">
                  <c:v>1.4715</c:v>
                </c:pt>
                <c:pt idx="3">
                  <c:v>1.9620000000000002</c:v>
                </c:pt>
                <c:pt idx="4">
                  <c:v>2.4525000000000001</c:v>
                </c:pt>
                <c:pt idx="5">
                  <c:v>2.9430000000000001</c:v>
                </c:pt>
              </c:numCache>
            </c:numRef>
          </c:xVal>
          <c:yVal>
            <c:numRef>
              <c:f>'Experiment 1'!$B$3:$B$8</c:f>
              <c:numCache>
                <c:formatCode>General</c:formatCode>
                <c:ptCount val="6"/>
                <c:pt idx="0">
                  <c:v>47</c:v>
                </c:pt>
                <c:pt idx="1">
                  <c:v>64</c:v>
                </c:pt>
                <c:pt idx="2">
                  <c:v>72</c:v>
                </c:pt>
                <c:pt idx="3">
                  <c:v>81</c:v>
                </c:pt>
                <c:pt idx="4">
                  <c:v>89</c:v>
                </c:pt>
                <c:pt idx="5">
                  <c:v>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412264"/>
        <c:axId val="299413048"/>
      </c:scatterChart>
      <c:valAx>
        <c:axId val="299412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Force Applied, F=mg  in 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413048"/>
        <c:crosses val="autoZero"/>
        <c:crossBetween val="midCat"/>
      </c:valAx>
      <c:valAx>
        <c:axId val="299413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Ruler reading in cm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9412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/>
              <a:t>A GRAPH OF 𝑇^2  IN 𝑠^2 ON THE VERSUS </a:t>
            </a:r>
            <a:r>
              <a:rPr lang="en-US" sz="1400" b="0" i="1" u="none" strike="noStrike" baseline="0"/>
              <a:t>m</a:t>
            </a:r>
            <a:r>
              <a:rPr lang="en-US" sz="1400" b="0" i="0" u="none" strike="noStrike" baseline="0"/>
              <a:t> IN 𝑘𝑔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2700" cap="rnd" cmpd="sng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'Experiment 2'!$A$2:$A$11</c:f>
              <c:numCache>
                <c:formatCode>General</c:formatCode>
                <c:ptCount val="10"/>
                <c:pt idx="0">
                  <c:v>0.1</c:v>
                </c:pt>
                <c:pt idx="1">
                  <c:v>0.12</c:v>
                </c:pt>
                <c:pt idx="2">
                  <c:v>0.14000000000000001</c:v>
                </c:pt>
                <c:pt idx="3">
                  <c:v>0.16</c:v>
                </c:pt>
                <c:pt idx="4">
                  <c:v>0.2</c:v>
                </c:pt>
                <c:pt idx="5">
                  <c:v>0.22</c:v>
                </c:pt>
                <c:pt idx="6">
                  <c:v>0.24</c:v>
                </c:pt>
                <c:pt idx="7">
                  <c:v>0.26</c:v>
                </c:pt>
                <c:pt idx="8">
                  <c:v>0.28000000000000003</c:v>
                </c:pt>
                <c:pt idx="9">
                  <c:v>0.3</c:v>
                </c:pt>
              </c:numCache>
            </c:numRef>
          </c:xVal>
          <c:yVal>
            <c:numRef>
              <c:f>'Experiment 2'!$D$2:$D$11</c:f>
              <c:numCache>
                <c:formatCode>General</c:formatCode>
                <c:ptCount val="10"/>
                <c:pt idx="0">
                  <c:v>0.62937777777777781</c:v>
                </c:pt>
                <c:pt idx="1">
                  <c:v>0.81</c:v>
                </c:pt>
                <c:pt idx="2">
                  <c:v>0.90884444444444445</c:v>
                </c:pt>
                <c:pt idx="3">
                  <c:v>1.0472111111111109</c:v>
                </c:pt>
                <c:pt idx="4">
                  <c:v>1.3072111111111111</c:v>
                </c:pt>
                <c:pt idx="5">
                  <c:v>1.4002777777777777</c:v>
                </c:pt>
                <c:pt idx="6">
                  <c:v>1.5293444444444448</c:v>
                </c:pt>
                <c:pt idx="7">
                  <c:v>1.7073777777777783</c:v>
                </c:pt>
                <c:pt idx="8">
                  <c:v>1.7956000000000003</c:v>
                </c:pt>
                <c:pt idx="9">
                  <c:v>1.950677777777778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8803912"/>
        <c:axId val="258803520"/>
      </c:scatterChart>
      <c:valAx>
        <c:axId val="258803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0" i="1" baseline="0">
                    <a:effectLst/>
                  </a:rPr>
                  <a:t>m</a:t>
                </a:r>
                <a:r>
                  <a:rPr lang="en-US" sz="1800" b="0" i="0" baseline="0">
                    <a:effectLst/>
                  </a:rPr>
                  <a:t> IN 𝑘𝑔</a:t>
                </a:r>
                <a:endParaRPr lang="en-US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803520"/>
        <c:crosses val="autoZero"/>
        <c:crossBetween val="midCat"/>
      </c:valAx>
      <c:valAx>
        <c:axId val="25880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0" i="1" baseline="0">
                    <a:effectLst/>
                  </a:rPr>
                  <a:t>m</a:t>
                </a:r>
                <a:r>
                  <a:rPr lang="en-US" sz="1800" b="0" i="0" baseline="0">
                    <a:effectLst/>
                  </a:rPr>
                  <a:t> IN 𝑘𝑔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803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17</xdr:row>
      <xdr:rowOff>23812</xdr:rowOff>
    </xdr:from>
    <xdr:to>
      <xdr:col>4</xdr:col>
      <xdr:colOff>1419225</xdr:colOff>
      <xdr:row>31</xdr:row>
      <xdr:rowOff>100012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547687</xdr:colOff>
      <xdr:row>12</xdr:row>
      <xdr:rowOff>14287</xdr:rowOff>
    </xdr:from>
    <xdr:to>
      <xdr:col>5</xdr:col>
      <xdr:colOff>33337</xdr:colOff>
      <xdr:row>26</xdr:row>
      <xdr:rowOff>90487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%20(2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16" sqref="D16"/>
    </sheetView>
  </sheetViews>
  <sheetFormatPr defaultRowHeight="15" x14ac:dyDescent="0.25"/>
  <cols>
    <col min="2" max="2" width="17.5703125" customWidth="1"/>
    <col min="3" max="3" width="18.28515625" customWidth="1"/>
    <col min="4" max="4" width="14.42578125" customWidth="1"/>
    <col min="5" max="5" width="24.140625" customWidth="1"/>
  </cols>
  <sheetData>
    <row r="1" spans="1:9" x14ac:dyDescent="0.25">
      <c r="A1" s="2" t="s">
        <v>1</v>
      </c>
      <c r="B1" s="2"/>
      <c r="C1" s="2"/>
      <c r="G1" s="2" t="s">
        <v>2</v>
      </c>
      <c r="H1" s="2"/>
      <c r="I1" s="2"/>
    </row>
    <row r="2" spans="1:9" ht="15.75" x14ac:dyDescent="0.25">
      <c r="A2" t="s">
        <v>3</v>
      </c>
      <c r="B2" t="s">
        <v>0</v>
      </c>
      <c r="C2" t="s">
        <v>4</v>
      </c>
      <c r="D2" t="s">
        <v>6</v>
      </c>
      <c r="E2" s="1" t="s">
        <v>5</v>
      </c>
    </row>
    <row r="3" spans="1:9" ht="15.75" x14ac:dyDescent="0.25">
      <c r="A3">
        <v>0</v>
      </c>
      <c r="B3">
        <v>47</v>
      </c>
      <c r="C3">
        <v>0.47</v>
      </c>
      <c r="D3">
        <f>C3-C3</f>
        <v>0</v>
      </c>
      <c r="E3" s="1">
        <v>0</v>
      </c>
    </row>
    <row r="4" spans="1:9" x14ac:dyDescent="0.25">
      <c r="A4">
        <v>0.1</v>
      </c>
      <c r="B4">
        <v>64</v>
      </c>
      <c r="C4">
        <v>0.56000000000000005</v>
      </c>
      <c r="D4">
        <f>C4-C3</f>
        <v>9.000000000000008E-2</v>
      </c>
      <c r="E4">
        <f>PRODUCT(A4,9.81)</f>
        <v>0.98100000000000009</v>
      </c>
    </row>
    <row r="5" spans="1:9" x14ac:dyDescent="0.25">
      <c r="A5">
        <v>0.15</v>
      </c>
      <c r="B5">
        <v>72</v>
      </c>
      <c r="C5">
        <v>0.56999999999999995</v>
      </c>
      <c r="D5">
        <f>C5-C3</f>
        <v>9.9999999999999978E-2</v>
      </c>
      <c r="E5">
        <f t="shared" ref="E5:E8" si="0">PRODUCT(A5,9.81)</f>
        <v>1.4715</v>
      </c>
    </row>
    <row r="6" spans="1:9" x14ac:dyDescent="0.25">
      <c r="A6">
        <v>0.2</v>
      </c>
      <c r="B6">
        <v>81</v>
      </c>
      <c r="C6">
        <v>0.59</v>
      </c>
      <c r="D6">
        <f>C6-C3</f>
        <v>0.12</v>
      </c>
      <c r="E6">
        <f t="shared" si="0"/>
        <v>1.9620000000000002</v>
      </c>
    </row>
    <row r="7" spans="1:9" x14ac:dyDescent="0.25">
      <c r="A7">
        <v>0.25</v>
      </c>
      <c r="B7">
        <v>89</v>
      </c>
      <c r="C7">
        <v>0.61</v>
      </c>
      <c r="D7">
        <f>C7-C3</f>
        <v>0.14000000000000001</v>
      </c>
      <c r="E7">
        <f t="shared" si="0"/>
        <v>2.4525000000000001</v>
      </c>
    </row>
    <row r="8" spans="1:9" x14ac:dyDescent="0.25">
      <c r="A8">
        <v>0.3</v>
      </c>
      <c r="B8">
        <v>97</v>
      </c>
      <c r="C8">
        <v>0.63</v>
      </c>
      <c r="D8">
        <f>C8-C3</f>
        <v>0.16000000000000003</v>
      </c>
      <c r="E8">
        <f t="shared" si="0"/>
        <v>2.9430000000000001</v>
      </c>
    </row>
    <row r="10" spans="1:9" x14ac:dyDescent="0.25">
      <c r="B10" s="4"/>
      <c r="C10" s="4"/>
    </row>
    <row r="11" spans="1:9" x14ac:dyDescent="0.25">
      <c r="B11" s="3"/>
      <c r="C11" s="3"/>
    </row>
    <row r="12" spans="1:9" x14ac:dyDescent="0.25">
      <c r="B12" s="3"/>
      <c r="C12" s="3"/>
    </row>
    <row r="13" spans="1:9" x14ac:dyDescent="0.25">
      <c r="B13" s="3"/>
      <c r="C13" s="3"/>
    </row>
    <row r="14" spans="1:9" x14ac:dyDescent="0.25">
      <c r="B14" s="3"/>
      <c r="C14" s="3"/>
    </row>
    <row r="15" spans="1:9" x14ac:dyDescent="0.25">
      <c r="B15" s="3"/>
      <c r="C15" s="3"/>
    </row>
    <row r="24" spans="1:1" x14ac:dyDescent="0.25">
      <c r="A24">
        <f t="array" ref="A24">LINEST(B3:B8,E3:E8,TRUE,TRUE)</f>
        <v>17.038007863695935</v>
      </c>
    </row>
  </sheetData>
  <mergeCells count="3">
    <mergeCell ref="A1:C1"/>
    <mergeCell ref="G1:I1"/>
    <mergeCell ref="B10:C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sqref="A1:D11"/>
    </sheetView>
  </sheetViews>
  <sheetFormatPr defaultRowHeight="15" x14ac:dyDescent="0.25"/>
  <cols>
    <col min="2" max="2" width="25.85546875" customWidth="1"/>
    <col min="3" max="3" width="15" customWidth="1"/>
    <col min="4" max="4" width="17.140625" customWidth="1"/>
  </cols>
  <sheetData>
    <row r="1" spans="1:4" x14ac:dyDescent="0.25">
      <c r="A1" t="s">
        <v>7</v>
      </c>
      <c r="B1" t="s">
        <v>10</v>
      </c>
      <c r="C1" t="s">
        <v>8</v>
      </c>
      <c r="D1" t="s">
        <v>9</v>
      </c>
    </row>
    <row r="2" spans="1:4" x14ac:dyDescent="0.25">
      <c r="A2">
        <v>0.1</v>
      </c>
      <c r="B2">
        <v>23.8</v>
      </c>
      <c r="C2">
        <f>(B2/30)</f>
        <v>0.79333333333333333</v>
      </c>
      <c r="D2">
        <f>(C2^2)</f>
        <v>0.62937777777777781</v>
      </c>
    </row>
    <row r="3" spans="1:4" x14ac:dyDescent="0.25">
      <c r="A3">
        <v>0.12</v>
      </c>
      <c r="B3">
        <v>27</v>
      </c>
      <c r="C3">
        <f>(B3/30)</f>
        <v>0.9</v>
      </c>
      <c r="D3">
        <f>(C3^2)</f>
        <v>0.81</v>
      </c>
    </row>
    <row r="4" spans="1:4" x14ac:dyDescent="0.25">
      <c r="A4">
        <v>0.14000000000000001</v>
      </c>
      <c r="B4">
        <v>28.6</v>
      </c>
      <c r="C4">
        <f t="shared" ref="C4:C11" si="0">(B4/30)</f>
        <v>0.95333333333333337</v>
      </c>
      <c r="D4">
        <f t="shared" ref="D4:D11" si="1">(C4^2)</f>
        <v>0.90884444444444445</v>
      </c>
    </row>
    <row r="5" spans="1:4" x14ac:dyDescent="0.25">
      <c r="A5">
        <v>0.16</v>
      </c>
      <c r="B5">
        <v>30.7</v>
      </c>
      <c r="C5">
        <f t="shared" si="0"/>
        <v>1.0233333333333332</v>
      </c>
      <c r="D5">
        <f t="shared" si="1"/>
        <v>1.0472111111111109</v>
      </c>
    </row>
    <row r="6" spans="1:4" x14ac:dyDescent="0.25">
      <c r="A6">
        <v>0.2</v>
      </c>
      <c r="B6">
        <v>34.299999999999997</v>
      </c>
      <c r="C6">
        <f t="shared" si="0"/>
        <v>1.1433333333333333</v>
      </c>
      <c r="D6">
        <f t="shared" si="1"/>
        <v>1.3072111111111111</v>
      </c>
    </row>
    <row r="7" spans="1:4" x14ac:dyDescent="0.25">
      <c r="A7">
        <v>0.22</v>
      </c>
      <c r="B7">
        <v>35.5</v>
      </c>
      <c r="C7">
        <f t="shared" si="0"/>
        <v>1.1833333333333333</v>
      </c>
      <c r="D7">
        <f t="shared" si="1"/>
        <v>1.4002777777777777</v>
      </c>
    </row>
    <row r="8" spans="1:4" x14ac:dyDescent="0.25">
      <c r="A8">
        <v>0.24</v>
      </c>
      <c r="B8">
        <v>37.1</v>
      </c>
      <c r="C8">
        <f t="shared" si="0"/>
        <v>1.2366666666666668</v>
      </c>
      <c r="D8">
        <f t="shared" si="1"/>
        <v>1.5293444444444448</v>
      </c>
    </row>
    <row r="9" spans="1:4" x14ac:dyDescent="0.25">
      <c r="A9">
        <v>0.26</v>
      </c>
      <c r="B9">
        <v>39.200000000000003</v>
      </c>
      <c r="C9">
        <f t="shared" si="0"/>
        <v>1.3066666666666669</v>
      </c>
      <c r="D9">
        <f t="shared" si="1"/>
        <v>1.7073777777777783</v>
      </c>
    </row>
    <row r="10" spans="1:4" x14ac:dyDescent="0.25">
      <c r="A10">
        <v>0.28000000000000003</v>
      </c>
      <c r="B10">
        <v>40.200000000000003</v>
      </c>
      <c r="C10">
        <f t="shared" si="0"/>
        <v>1.34</v>
      </c>
      <c r="D10">
        <f t="shared" si="1"/>
        <v>1.7956000000000003</v>
      </c>
    </row>
    <row r="11" spans="1:4" x14ac:dyDescent="0.25">
      <c r="A11">
        <v>0.3</v>
      </c>
      <c r="B11">
        <v>41.9</v>
      </c>
      <c r="C11">
        <f t="shared" si="0"/>
        <v>1.3966666666666667</v>
      </c>
      <c r="D11">
        <f t="shared" si="1"/>
        <v>1.950677777777778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Experiment 1</vt:lpstr>
      <vt:lpstr>Experiment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2021-01-05T23:52:31Z</dcterms:created>
  <dcterms:modified xsi:type="dcterms:W3CDTF">2021-01-10T10:37:50Z</dcterms:modified>
</cp:coreProperties>
</file>